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baixebre-my.sharepoint.com/personal/ofimatica01_baixebre_onmicrosoft_com/Documents/Comunicació 2019-2023/09 Publicitat/2022 Publicitat/"/>
    </mc:Choice>
  </mc:AlternateContent>
  <xr:revisionPtr revIDLastSave="338" documentId="13_ncr:1_{E56A39F2-FB64-4F3E-BD03-28A5517AB1D9}" xr6:coauthVersionLast="47" xr6:coauthVersionMax="47" xr10:uidLastSave="{8633B24C-2E58-499D-ADE7-B881C042CAEC}"/>
  <bookViews>
    <workbookView xWindow="-120" yWindow="-120" windowWidth="29040" windowHeight="15720" xr2:uid="{00000000-000D-0000-FFFF-FFFF00000000}"/>
  </bookViews>
  <sheets>
    <sheet name="Difusió 2022" sheetId="2" r:id="rId1"/>
    <sheet name="Difusió 2022 (2)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2" l="1"/>
  <c r="C60" i="1"/>
  <c r="C58" i="1"/>
  <c r="L10" i="2"/>
  <c r="L11" i="2"/>
  <c r="L12" i="2"/>
  <c r="L13" i="2"/>
  <c r="L14" i="2"/>
  <c r="L15" i="2"/>
  <c r="L16" i="2"/>
  <c r="C55" i="1"/>
  <c r="D24" i="2" l="1"/>
  <c r="E24" i="2"/>
  <c r="F24" i="2"/>
  <c r="G24" i="2"/>
  <c r="H24" i="2"/>
  <c r="I24" i="2"/>
  <c r="K24" i="2"/>
  <c r="C24" i="2"/>
  <c r="L9" i="2"/>
  <c r="L17" i="2"/>
  <c r="L18" i="2"/>
  <c r="L19" i="2"/>
  <c r="L20" i="2"/>
  <c r="L21" i="2"/>
  <c r="L22" i="2"/>
  <c r="L23" i="2"/>
  <c r="L8" i="2"/>
  <c r="L7" i="2"/>
  <c r="C50" i="1"/>
  <c r="C47" i="1"/>
  <c r="C43" i="1"/>
  <c r="C38" i="1"/>
  <c r="C33" i="1"/>
  <c r="C26" i="1"/>
  <c r="C12" i="1"/>
  <c r="L24" i="2" l="1"/>
</calcChain>
</file>

<file path=xl/sharedStrings.xml><?xml version="1.0" encoding="utf-8"?>
<sst xmlns="http://schemas.openxmlformats.org/spreadsheetml/2006/main" count="209" uniqueCount="63">
  <si>
    <t>Mitjà</t>
  </si>
  <si>
    <t>Canal 21</t>
  </si>
  <si>
    <t>Promoció</t>
  </si>
  <si>
    <t>Pressupost</t>
  </si>
  <si>
    <t>Campanya productes sostenibles. Receptes de cuina Ebre Terra</t>
  </si>
  <si>
    <t>Total Canal 21</t>
  </si>
  <si>
    <t>Total Canal Terres de l’Ebre i Ebredigital</t>
  </si>
  <si>
    <t>Setmanari l’Ebre</t>
  </si>
  <si>
    <t>Total Setmanari l’Ebre</t>
  </si>
  <si>
    <t xml:space="preserve">Més Ebre </t>
  </si>
  <si>
    <t>Total Més Ebre</t>
  </si>
  <si>
    <t>Imagina Ràdio</t>
  </si>
  <si>
    <t>Total Imagina Ràdio</t>
  </si>
  <si>
    <t>Patrocini programa En Clau ebrenca</t>
  </si>
  <si>
    <t>Total Ràdio Ebre - Cadena SER</t>
  </si>
  <si>
    <t>Total Diari de Tarragona</t>
  </si>
  <si>
    <t>Diari de Tarragona</t>
  </si>
  <si>
    <t>Total Aguaita</t>
  </si>
  <si>
    <t>Aguaita</t>
  </si>
  <si>
    <t>CONSELL COMARCAL DEL BAIX EBRE</t>
  </si>
  <si>
    <t>DENOMINACIÓ CAMPANYA</t>
  </si>
  <si>
    <t>Setmanari L'Ebre</t>
  </si>
  <si>
    <t>Més Ebre</t>
  </si>
  <si>
    <t>Ràdio Ebre Cadena SER</t>
  </si>
  <si>
    <t>TOTAL CAMPANYA</t>
  </si>
  <si>
    <r>
      <rPr>
        <b/>
        <sz val="10"/>
        <color theme="8"/>
        <rFont val="Calibri Light"/>
        <family val="2"/>
        <scheme val="major"/>
      </rPr>
      <t>Canal</t>
    </r>
    <r>
      <rPr>
        <b/>
        <sz val="10"/>
        <color rgb="FF002060"/>
        <rFont val="Calibri Light"/>
        <family val="2"/>
        <scheme val="major"/>
      </rPr>
      <t xml:space="preserve"> </t>
    </r>
    <r>
      <rPr>
        <b/>
        <sz val="10"/>
        <color theme="1"/>
        <rFont val="Calibri Light"/>
        <family val="2"/>
        <scheme val="major"/>
      </rPr>
      <t xml:space="preserve">Terres de l’Ebre i </t>
    </r>
    <r>
      <rPr>
        <b/>
        <sz val="10"/>
        <color theme="4"/>
        <rFont val="Calibri Light"/>
        <family val="2"/>
        <scheme val="major"/>
      </rPr>
      <t>Ebre</t>
    </r>
    <r>
      <rPr>
        <b/>
        <sz val="10"/>
        <color theme="0"/>
        <rFont val="Calibri Light"/>
        <family val="2"/>
        <scheme val="major"/>
      </rPr>
      <t>Digital</t>
    </r>
  </si>
  <si>
    <t>-</t>
  </si>
  <si>
    <t>TOAL</t>
  </si>
  <si>
    <r>
      <rPr>
        <b/>
        <sz val="11"/>
        <color rgb="FF0070C0"/>
        <rFont val="Calibri Light"/>
        <family val="2"/>
        <scheme val="major"/>
      </rPr>
      <t>Canal</t>
    </r>
    <r>
      <rPr>
        <b/>
        <sz val="11"/>
        <color theme="1"/>
        <rFont val="Calibri Light"/>
        <family val="2"/>
        <scheme val="major"/>
      </rPr>
      <t xml:space="preserve"> Terres de l’Ebre i </t>
    </r>
    <r>
      <rPr>
        <b/>
        <sz val="11"/>
        <color rgb="FF0070C0"/>
        <rFont val="Calibri Light"/>
        <family val="2"/>
        <scheme val="major"/>
      </rPr>
      <t>EbreDigital</t>
    </r>
  </si>
  <si>
    <t>De l'1/1/2022 al 31/12/2022</t>
  </si>
  <si>
    <t>Difusió oferta formativa Baix Ebre Innova</t>
  </si>
  <si>
    <t>Acte commemoratiu 8M</t>
  </si>
  <si>
    <t xml:space="preserve">espai al web ebredigital </t>
  </si>
  <si>
    <t>Lliurament premis Recerca 2022</t>
  </si>
  <si>
    <t>Premi fotografia instagram 2022</t>
  </si>
  <si>
    <t>Trobada de la Gent Gran Baix Ebre</t>
  </si>
  <si>
    <t>Promoció espais coworking Baix Ebre</t>
  </si>
  <si>
    <t>Trobada comarcal de Dones</t>
  </si>
  <si>
    <t>Premi Emprenedoria</t>
  </si>
  <si>
    <t>Entrega Premis Baix Ebre</t>
  </si>
  <si>
    <t>Oferta formativa Baix Ebre Innova</t>
  </si>
  <si>
    <t>Acte dia Internacional de les Dones</t>
  </si>
  <si>
    <t>Acte lliurament premis recerca</t>
  </si>
  <si>
    <t>Trobada gent gran</t>
  </si>
  <si>
    <t>Trobada de dones</t>
  </si>
  <si>
    <t>Patrocini del 20è aniversari del setmanari</t>
  </si>
  <si>
    <t>Edicte reglament fons habitatge social</t>
  </si>
  <si>
    <t>Campanya Formació Dual Administratiu</t>
  </si>
  <si>
    <t>CAMPANYES DE PUBLICITAT 2022</t>
  </si>
  <si>
    <t>promoció Premi Emprenedoria</t>
  </si>
  <si>
    <t>Curs Formació Dual Administratiu</t>
  </si>
  <si>
    <t>Premi Acció Jove 2022</t>
  </si>
  <si>
    <t>Campanya del curs de formació dual administratiu</t>
  </si>
  <si>
    <t>Premis Recerca 2022</t>
  </si>
  <si>
    <t>Campanya Baix Ebre, terra alimentació  sostenible</t>
  </si>
  <si>
    <t>Promoció Camí natural Via Verda</t>
  </si>
  <si>
    <t>Premi fotografia a Instagram Via Verda Carrilet de la Cava</t>
  </si>
  <si>
    <t>Promoció Premi Emprenedoria</t>
  </si>
  <si>
    <t>Total campanyes de publicitat 2022</t>
  </si>
  <si>
    <t>Total Ebre Actiu</t>
  </si>
  <si>
    <t>EbreActiu</t>
  </si>
  <si>
    <r>
      <t>INFORME TRANSPARÈNCIA 20</t>
    </r>
    <r>
      <rPr>
        <b/>
        <sz val="16"/>
        <color rgb="FFFF0000"/>
        <rFont val="Arial Rounded MT Bold"/>
        <family val="2"/>
      </rPr>
      <t>22</t>
    </r>
    <r>
      <rPr>
        <b/>
        <sz val="16"/>
        <color theme="1"/>
        <rFont val="Arial Rounded MT Bold"/>
        <family val="2"/>
      </rPr>
      <t xml:space="preserve"> - INVERSIÓ PUBLICITÀRIA PER CAMPANYES</t>
    </r>
  </si>
  <si>
    <t>Promoció Camí natural Via Verda - Bàner capçalera durant 3 mesos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</si>
</sst>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C0A]_-;\-* #,##0.00\ [$€-C0A]_-;_-* &quot;-&quot;??\ [$€-C0A]_-;_-@_-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0"/>
      <color theme="4"/>
      <name val="Calibri Light"/>
      <family val="2"/>
      <scheme val="major"/>
    </font>
    <font>
      <b/>
      <sz val="10"/>
      <color rgb="FFFFFF00"/>
      <name val="Calibri Light"/>
      <family val="2"/>
      <scheme val="major"/>
    </font>
    <font>
      <b/>
      <sz val="10"/>
      <color rgb="FF00B0F0"/>
      <name val="Calibri Light"/>
      <family val="2"/>
      <scheme val="major"/>
    </font>
    <font>
      <b/>
      <sz val="10"/>
      <color theme="7" tint="0.39997558519241921"/>
      <name val="Calibri Light"/>
      <family val="2"/>
      <scheme val="major"/>
    </font>
    <font>
      <b/>
      <sz val="10"/>
      <color theme="8"/>
      <name val="Calibri Light"/>
      <family val="2"/>
      <scheme val="major"/>
    </font>
    <font>
      <b/>
      <sz val="10"/>
      <color rgb="FF002060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rgb="FF0070C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1"/>
      <color rgb="FFFFFF00"/>
      <name val="Calibri Light"/>
      <family val="2"/>
      <scheme val="major"/>
    </font>
    <font>
      <b/>
      <sz val="11"/>
      <color rgb="FF00B0F0"/>
      <name val="Calibri Light"/>
      <family val="2"/>
      <scheme val="major"/>
    </font>
    <font>
      <b/>
      <sz val="11"/>
      <color theme="7" tint="0.3999755851924192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Arial Rounded MT Bold"/>
      <family val="2"/>
    </font>
    <font>
      <b/>
      <sz val="16"/>
      <color rgb="FFFF0000"/>
      <name val="Arial Rounded MT Bold"/>
      <family val="2"/>
    </font>
    <font>
      <sz val="11"/>
      <color rgb="FF0061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6DB6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22" fillId="0" borderId="0" applyFont="0" applyFill="0" applyBorder="0" applyAlignment="0" applyProtection="0"/>
    <xf numFmtId="0" fontId="26" fillId="12" borderId="0" applyNumberFormat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4" fillId="4" borderId="0" xfId="0" applyNumberFormat="1" applyFont="1" applyFill="1"/>
    <xf numFmtId="0" fontId="0" fillId="0" borderId="0" xfId="0" applyAlignment="1">
      <alignment horizontal="left" vertical="center"/>
    </xf>
    <xf numFmtId="0" fontId="18" fillId="10" borderId="0" xfId="0" applyFont="1" applyFill="1" applyAlignment="1">
      <alignment horizontal="center" vertical="center" wrapText="1"/>
    </xf>
    <xf numFmtId="164" fontId="15" fillId="2" borderId="0" xfId="0" applyNumberFormat="1" applyFont="1" applyFill="1" applyAlignment="1">
      <alignment horizontal="center" vertical="center"/>
    </xf>
    <xf numFmtId="165" fontId="0" fillId="0" borderId="0" xfId="0" applyNumberFormat="1"/>
    <xf numFmtId="165" fontId="15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44" fontId="0" fillId="0" borderId="0" xfId="1" applyFont="1"/>
    <xf numFmtId="164" fontId="15" fillId="2" borderId="0" xfId="0" applyNumberFormat="1" applyFont="1" applyFill="1" applyAlignment="1">
      <alignment horizontal="right" vertical="center"/>
    </xf>
    <xf numFmtId="0" fontId="23" fillId="11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21" fillId="9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8" fillId="7" borderId="0" xfId="0" applyFont="1" applyFill="1" applyAlignment="1">
      <alignment horizontal="center" vertical="center" wrapText="1"/>
    </xf>
    <xf numFmtId="0" fontId="19" fillId="8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8" fillId="8" borderId="0" xfId="0" applyFont="1" applyFill="1" applyAlignment="1">
      <alignment horizontal="center" vertical="center" wrapText="1"/>
    </xf>
    <xf numFmtId="0" fontId="27" fillId="0" borderId="0" xfId="0" applyFont="1"/>
    <xf numFmtId="0" fontId="0" fillId="0" borderId="0" xfId="0" applyAlignment="1">
      <alignment horizontal="center"/>
    </xf>
    <xf numFmtId="0" fontId="24" fillId="0" borderId="0" xfId="0" applyFont="1" applyAlignment="1"/>
    <xf numFmtId="0" fontId="4" fillId="0" borderId="0" xfId="0" applyFont="1" applyAlignment="1"/>
    <xf numFmtId="0" fontId="5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15" fillId="2" borderId="0" xfId="0" applyFont="1" applyFill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164" fontId="26" fillId="12" borderId="0" xfId="2" applyNumberForma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</cellXfs>
  <cellStyles count="3">
    <cellStyle name="Bueno" xfId="2" builtinId="26"/>
    <cellStyle name="Moneda" xfId="1" builtinId="4"/>
    <cellStyle name="Normal" xfId="0" builtinId="0"/>
  </cellStyles>
  <dxfs count="3">
    <dxf>
      <fill>
        <patternFill>
          <bgColor theme="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DB6"/>
      <color rgb="FFAC75D5"/>
      <color rgb="FFFF5A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200024</xdr:colOff>
      <xdr:row>0</xdr:row>
      <xdr:rowOff>0</xdr:rowOff>
    </xdr:from>
    <xdr:to>
      <xdr:col>10</xdr:col>
      <xdr:colOff>759723</xdr:colOff>
      <xdr:row>3</xdr:row>
      <xdr:rowOff>185861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018A31-F9E3-4EF7-8660-74BB8C538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2999" y="0"/>
          <a:ext cx="2102749" cy="9669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323850</xdr:colOff>
      <xdr:row>2</xdr:row>
      <xdr:rowOff>23812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ACABA2-AD34-4221-9777-88E2D5B91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196975" cy="56356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AA457-5A3E-4FCF-858D-E09F7ED0D2F2}">
  <sheetPr>
    <pageSetUpPr fitToPage="1"/>
  </sheetPr>
  <dimension ref="A1:P28"/>
  <sheetViews>
    <sheetView tabSelected="1" workbookViewId="0">
      <selection activeCell="N13" sqref="N13"/>
    </sheetView>
  </sheetViews>
  <sheetFormatPr baseColWidth="10" defaultRowHeight="15" x14ac:dyDescent="0.25"/>
  <cols>
    <col min="1" max="1" width="3.85546875" customWidth="1"/>
    <col min="2" max="2" width="57.7109375" customWidth="1"/>
    <col min="3" max="3" width="13.28515625" customWidth="1"/>
    <col min="4" max="4" width="13.7109375" customWidth="1"/>
    <col min="5" max="9" width="11.5703125" bestFit="1" customWidth="1"/>
    <col min="10" max="10" width="11.5703125" customWidth="1"/>
    <col min="11" max="11" width="11.5703125" bestFit="1" customWidth="1"/>
    <col min="12" max="12" width="17.7109375" bestFit="1" customWidth="1"/>
  </cols>
  <sheetData>
    <row r="1" spans="1:16" ht="19.5" x14ac:dyDescent="0.25">
      <c r="B1" s="47" t="s">
        <v>61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6" ht="21" customHeight="1" x14ac:dyDescent="0.35">
      <c r="B2" s="48" t="s">
        <v>19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6" ht="21" customHeight="1" x14ac:dyDescent="0.35">
      <c r="B3" s="48" t="s">
        <v>29</v>
      </c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6" x14ac:dyDescent="0.25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P4" s="45"/>
    </row>
    <row r="5" spans="1:16" ht="26.25" customHeight="1" x14ac:dyDescent="0.25">
      <c r="A5" s="49" t="s">
        <v>20</v>
      </c>
      <c r="B5" s="49"/>
      <c r="C5" s="50"/>
      <c r="D5" s="50"/>
      <c r="E5" s="50"/>
      <c r="F5" s="50"/>
      <c r="G5" s="50"/>
      <c r="H5" s="50"/>
      <c r="I5" s="50"/>
      <c r="J5" s="50"/>
      <c r="K5" s="50"/>
      <c r="L5" s="31" t="s">
        <v>24</v>
      </c>
    </row>
    <row r="6" spans="1:16" ht="60" customHeight="1" x14ac:dyDescent="0.25">
      <c r="A6" s="49"/>
      <c r="B6" s="49"/>
      <c r="C6" s="8" t="s">
        <v>1</v>
      </c>
      <c r="D6" s="9" t="s">
        <v>25</v>
      </c>
      <c r="E6" s="10" t="s">
        <v>21</v>
      </c>
      <c r="F6" s="11" t="s">
        <v>22</v>
      </c>
      <c r="G6" s="12" t="s">
        <v>11</v>
      </c>
      <c r="H6" s="13" t="s">
        <v>23</v>
      </c>
      <c r="I6" s="14" t="s">
        <v>16</v>
      </c>
      <c r="J6" s="30" t="s">
        <v>60</v>
      </c>
      <c r="K6" s="15" t="s">
        <v>18</v>
      </c>
      <c r="L6" s="31"/>
      <c r="M6" s="7"/>
    </row>
    <row r="7" spans="1:16" ht="15.75" x14ac:dyDescent="0.25">
      <c r="A7" s="52">
        <v>1</v>
      </c>
      <c r="B7" s="53" t="s">
        <v>4</v>
      </c>
      <c r="C7" s="54">
        <v>2074.33</v>
      </c>
      <c r="D7" s="54">
        <v>2032.8</v>
      </c>
      <c r="E7" s="19" t="s">
        <v>26</v>
      </c>
      <c r="F7" s="19" t="s">
        <v>26</v>
      </c>
      <c r="G7" s="18" t="s">
        <v>26</v>
      </c>
      <c r="H7" s="18" t="s">
        <v>26</v>
      </c>
      <c r="I7" s="54">
        <v>1197.9000000000001</v>
      </c>
      <c r="J7" s="19" t="s">
        <v>26</v>
      </c>
      <c r="K7" s="19" t="s">
        <v>26</v>
      </c>
      <c r="L7" s="20">
        <f>SUM(C7:K7)</f>
        <v>5305.0300000000007</v>
      </c>
    </row>
    <row r="8" spans="1:16" ht="15.75" x14ac:dyDescent="0.25">
      <c r="A8" s="52">
        <v>2</v>
      </c>
      <c r="B8" s="53" t="s">
        <v>30</v>
      </c>
      <c r="C8" s="54">
        <v>314.60000000000002</v>
      </c>
      <c r="D8" s="54">
        <v>290.39999999999998</v>
      </c>
      <c r="E8" s="54">
        <v>679.54</v>
      </c>
      <c r="F8" s="54">
        <v>617.1</v>
      </c>
      <c r="G8" s="18" t="s">
        <v>26</v>
      </c>
      <c r="H8" s="18" t="s">
        <v>26</v>
      </c>
      <c r="I8" s="18" t="s">
        <v>26</v>
      </c>
      <c r="J8" s="19" t="s">
        <v>26</v>
      </c>
      <c r="K8" s="19" t="s">
        <v>26</v>
      </c>
      <c r="L8" s="20">
        <f>SUM(C8:K8)</f>
        <v>1901.6399999999999</v>
      </c>
    </row>
    <row r="9" spans="1:16" ht="15.75" x14ac:dyDescent="0.25">
      <c r="A9" s="52">
        <v>3</v>
      </c>
      <c r="B9" s="53" t="s">
        <v>31</v>
      </c>
      <c r="C9" s="54">
        <v>847</v>
      </c>
      <c r="D9" s="54">
        <v>568.70000000000005</v>
      </c>
      <c r="E9" s="19" t="s">
        <v>26</v>
      </c>
      <c r="F9" s="19" t="s">
        <v>26</v>
      </c>
      <c r="G9" s="18" t="s">
        <v>26</v>
      </c>
      <c r="H9" s="18" t="s">
        <v>26</v>
      </c>
      <c r="I9" s="18" t="s">
        <v>26</v>
      </c>
      <c r="J9" s="19" t="s">
        <v>26</v>
      </c>
      <c r="K9" s="19" t="s">
        <v>26</v>
      </c>
      <c r="L9" s="20">
        <f t="shared" ref="L9:L23" si="0">SUM(C9:K9)</f>
        <v>1415.7</v>
      </c>
    </row>
    <row r="10" spans="1:16" ht="15.75" x14ac:dyDescent="0.25">
      <c r="A10" s="52">
        <v>4</v>
      </c>
      <c r="B10" s="53" t="s">
        <v>13</v>
      </c>
      <c r="C10" s="18" t="s">
        <v>26</v>
      </c>
      <c r="D10" s="18" t="s">
        <v>26</v>
      </c>
      <c r="E10" s="18" t="s">
        <v>26</v>
      </c>
      <c r="F10" s="18" t="s">
        <v>26</v>
      </c>
      <c r="G10" s="18" t="s">
        <v>26</v>
      </c>
      <c r="H10" s="54">
        <v>2498.65</v>
      </c>
      <c r="I10" s="18" t="s">
        <v>26</v>
      </c>
      <c r="J10" s="19" t="s">
        <v>26</v>
      </c>
      <c r="K10" s="19" t="s">
        <v>26</v>
      </c>
      <c r="L10" s="20">
        <f t="shared" si="0"/>
        <v>2498.65</v>
      </c>
    </row>
    <row r="11" spans="1:16" ht="15.75" x14ac:dyDescent="0.25">
      <c r="A11" s="52">
        <v>5</v>
      </c>
      <c r="B11" s="53" t="s">
        <v>45</v>
      </c>
      <c r="C11" s="18" t="s">
        <v>26</v>
      </c>
      <c r="D11" s="18" t="s">
        <v>26</v>
      </c>
      <c r="E11" s="54">
        <v>2420</v>
      </c>
      <c r="F11" s="19" t="s">
        <v>26</v>
      </c>
      <c r="G11" s="18" t="s">
        <v>26</v>
      </c>
      <c r="H11" s="18" t="s">
        <v>26</v>
      </c>
      <c r="I11" s="18" t="s">
        <v>26</v>
      </c>
      <c r="J11" s="19" t="s">
        <v>26</v>
      </c>
      <c r="K11" s="19" t="s">
        <v>26</v>
      </c>
      <c r="L11" s="20">
        <f t="shared" si="0"/>
        <v>2420</v>
      </c>
    </row>
    <row r="12" spans="1:16" ht="15.75" x14ac:dyDescent="0.25">
      <c r="A12" s="52">
        <v>6</v>
      </c>
      <c r="B12" s="53" t="s">
        <v>46</v>
      </c>
      <c r="C12" s="18" t="s">
        <v>26</v>
      </c>
      <c r="D12" s="18" t="s">
        <v>26</v>
      </c>
      <c r="E12" s="54">
        <v>238.37</v>
      </c>
      <c r="F12" s="19" t="s">
        <v>26</v>
      </c>
      <c r="G12" s="18" t="s">
        <v>26</v>
      </c>
      <c r="H12" s="18" t="s">
        <v>26</v>
      </c>
      <c r="I12" s="18" t="s">
        <v>26</v>
      </c>
      <c r="J12" s="19" t="s">
        <v>26</v>
      </c>
      <c r="K12" s="19" t="s">
        <v>26</v>
      </c>
      <c r="L12" s="20">
        <f t="shared" si="0"/>
        <v>238.37</v>
      </c>
    </row>
    <row r="13" spans="1:16" ht="15.75" x14ac:dyDescent="0.25">
      <c r="A13" s="52">
        <v>7</v>
      </c>
      <c r="B13" s="53" t="s">
        <v>47</v>
      </c>
      <c r="C13" s="18" t="s">
        <v>26</v>
      </c>
      <c r="D13" s="18" t="s">
        <v>26</v>
      </c>
      <c r="E13" s="54">
        <v>1019.3</v>
      </c>
      <c r="F13" s="54">
        <v>1153</v>
      </c>
      <c r="G13" s="54">
        <v>920</v>
      </c>
      <c r="H13" s="18" t="s">
        <v>26</v>
      </c>
      <c r="I13" s="18" t="s">
        <v>26</v>
      </c>
      <c r="J13" s="19" t="s">
        <v>26</v>
      </c>
      <c r="K13" s="19" t="s">
        <v>26</v>
      </c>
      <c r="L13" s="20">
        <f t="shared" si="0"/>
        <v>3092.3</v>
      </c>
    </row>
    <row r="14" spans="1:16" ht="15.75" x14ac:dyDescent="0.25">
      <c r="A14" s="52">
        <v>8</v>
      </c>
      <c r="B14" s="53" t="s">
        <v>32</v>
      </c>
      <c r="C14" s="18" t="s">
        <v>26</v>
      </c>
      <c r="D14" s="54">
        <v>302.5</v>
      </c>
      <c r="E14" s="19" t="s">
        <v>26</v>
      </c>
      <c r="F14" s="19" t="s">
        <v>26</v>
      </c>
      <c r="G14" s="19" t="s">
        <v>26</v>
      </c>
      <c r="H14" s="18" t="s">
        <v>26</v>
      </c>
      <c r="I14" s="18" t="s">
        <v>26</v>
      </c>
      <c r="J14" s="19" t="s">
        <v>26</v>
      </c>
      <c r="K14" s="19" t="s">
        <v>26</v>
      </c>
      <c r="L14" s="20">
        <f t="shared" si="0"/>
        <v>302.5</v>
      </c>
    </row>
    <row r="15" spans="1:16" ht="15.75" x14ac:dyDescent="0.25">
      <c r="A15" s="52">
        <v>9</v>
      </c>
      <c r="B15" s="53" t="s">
        <v>51</v>
      </c>
      <c r="C15" s="18" t="s">
        <v>26</v>
      </c>
      <c r="D15" s="18" t="s">
        <v>26</v>
      </c>
      <c r="E15" s="18" t="s">
        <v>26</v>
      </c>
      <c r="F15" s="18" t="s">
        <v>26</v>
      </c>
      <c r="G15" s="54">
        <v>500</v>
      </c>
      <c r="H15" s="18" t="s">
        <v>26</v>
      </c>
      <c r="I15" s="18" t="s">
        <v>26</v>
      </c>
      <c r="J15" s="19" t="s">
        <v>26</v>
      </c>
      <c r="K15" s="19" t="s">
        <v>26</v>
      </c>
      <c r="L15" s="20">
        <f t="shared" si="0"/>
        <v>500</v>
      </c>
    </row>
    <row r="16" spans="1:16" ht="15.75" x14ac:dyDescent="0.25">
      <c r="A16" s="52">
        <v>10</v>
      </c>
      <c r="B16" s="53" t="s">
        <v>55</v>
      </c>
      <c r="C16" s="18" t="s">
        <v>26</v>
      </c>
      <c r="D16" s="18" t="s">
        <v>26</v>
      </c>
      <c r="E16" s="18" t="s">
        <v>26</v>
      </c>
      <c r="F16" s="18" t="s">
        <v>26</v>
      </c>
      <c r="G16" s="18" t="s">
        <v>26</v>
      </c>
      <c r="H16" s="18" t="s">
        <v>26</v>
      </c>
      <c r="I16" s="18" t="s">
        <v>26</v>
      </c>
      <c r="J16" s="54">
        <v>272.25</v>
      </c>
      <c r="K16" s="54">
        <v>554.17999999999995</v>
      </c>
      <c r="L16" s="20">
        <f t="shared" si="0"/>
        <v>826.43</v>
      </c>
    </row>
    <row r="17" spans="1:12" ht="15.75" x14ac:dyDescent="0.25">
      <c r="A17" s="52">
        <v>11</v>
      </c>
      <c r="B17" s="53" t="s">
        <v>53</v>
      </c>
      <c r="C17" s="54">
        <v>1512.5</v>
      </c>
      <c r="D17" s="54">
        <v>701.8</v>
      </c>
      <c r="E17" s="19" t="s">
        <v>26</v>
      </c>
      <c r="F17" s="19" t="s">
        <v>26</v>
      </c>
      <c r="G17" s="18" t="s">
        <v>26</v>
      </c>
      <c r="H17" s="18" t="s">
        <v>26</v>
      </c>
      <c r="I17" s="18" t="s">
        <v>26</v>
      </c>
      <c r="J17" s="18" t="s">
        <v>26</v>
      </c>
      <c r="K17" s="18" t="s">
        <v>26</v>
      </c>
      <c r="L17" s="20">
        <f t="shared" si="0"/>
        <v>2214.3000000000002</v>
      </c>
    </row>
    <row r="18" spans="1:12" ht="15.75" x14ac:dyDescent="0.25">
      <c r="A18" s="52">
        <v>12</v>
      </c>
      <c r="B18" s="53" t="s">
        <v>34</v>
      </c>
      <c r="C18" s="18" t="s">
        <v>26</v>
      </c>
      <c r="D18" s="54">
        <v>450.12</v>
      </c>
      <c r="E18" s="19" t="s">
        <v>26</v>
      </c>
      <c r="F18" s="19" t="s">
        <v>26</v>
      </c>
      <c r="G18" s="18" t="s">
        <v>26</v>
      </c>
      <c r="H18" s="18" t="s">
        <v>26</v>
      </c>
      <c r="I18" s="18" t="s">
        <v>26</v>
      </c>
      <c r="J18" s="18" t="s">
        <v>26</v>
      </c>
      <c r="K18" s="54">
        <v>542.08000000000004</v>
      </c>
      <c r="L18" s="20">
        <f t="shared" si="0"/>
        <v>992.2</v>
      </c>
    </row>
    <row r="19" spans="1:12" ht="15.75" x14ac:dyDescent="0.25">
      <c r="A19" s="52">
        <v>13</v>
      </c>
      <c r="B19" s="53" t="s">
        <v>35</v>
      </c>
      <c r="C19" s="54">
        <v>907.5</v>
      </c>
      <c r="D19" s="54">
        <v>1022.45</v>
      </c>
      <c r="E19" s="19" t="s">
        <v>26</v>
      </c>
      <c r="F19" s="19" t="s">
        <v>26</v>
      </c>
      <c r="G19" s="18" t="s">
        <v>26</v>
      </c>
      <c r="H19" s="18" t="s">
        <v>26</v>
      </c>
      <c r="I19" s="18" t="s">
        <v>26</v>
      </c>
      <c r="J19" s="18" t="s">
        <v>26</v>
      </c>
      <c r="K19" s="18" t="s">
        <v>26</v>
      </c>
      <c r="L19" s="20">
        <f t="shared" si="0"/>
        <v>1929.95</v>
      </c>
    </row>
    <row r="20" spans="1:12" ht="15.75" x14ac:dyDescent="0.25">
      <c r="A20" s="52">
        <v>14</v>
      </c>
      <c r="B20" s="53" t="s">
        <v>36</v>
      </c>
      <c r="C20" s="18" t="s">
        <v>26</v>
      </c>
      <c r="D20" s="54">
        <v>1415.7</v>
      </c>
      <c r="E20" s="19" t="s">
        <v>26</v>
      </c>
      <c r="F20" s="19" t="s">
        <v>26</v>
      </c>
      <c r="G20" s="18" t="s">
        <v>26</v>
      </c>
      <c r="H20" s="18" t="s">
        <v>26</v>
      </c>
      <c r="I20" s="18" t="s">
        <v>26</v>
      </c>
      <c r="J20" s="18" t="s">
        <v>26</v>
      </c>
      <c r="K20" s="18" t="s">
        <v>26</v>
      </c>
      <c r="L20" s="20">
        <f t="shared" si="0"/>
        <v>1415.7</v>
      </c>
    </row>
    <row r="21" spans="1:12" ht="15.75" x14ac:dyDescent="0.25">
      <c r="A21" s="52">
        <v>15</v>
      </c>
      <c r="B21" s="53" t="s">
        <v>37</v>
      </c>
      <c r="C21" s="54">
        <v>992.2</v>
      </c>
      <c r="D21" s="54">
        <v>1185</v>
      </c>
      <c r="E21" s="19" t="s">
        <v>26</v>
      </c>
      <c r="F21" s="19" t="s">
        <v>26</v>
      </c>
      <c r="G21" s="18" t="s">
        <v>26</v>
      </c>
      <c r="H21" s="18" t="s">
        <v>26</v>
      </c>
      <c r="I21" s="18" t="s">
        <v>26</v>
      </c>
      <c r="J21" s="18" t="s">
        <v>26</v>
      </c>
      <c r="K21" s="18" t="s">
        <v>26</v>
      </c>
      <c r="L21" s="20">
        <f t="shared" si="0"/>
        <v>2177.1999999999998</v>
      </c>
    </row>
    <row r="22" spans="1:12" ht="15.75" x14ac:dyDescent="0.25">
      <c r="A22" s="52">
        <v>16</v>
      </c>
      <c r="B22" s="53" t="s">
        <v>38</v>
      </c>
      <c r="C22" s="54">
        <v>314.60000000000002</v>
      </c>
      <c r="D22" s="54">
        <v>246.84</v>
      </c>
      <c r="E22" s="54">
        <v>679.53</v>
      </c>
      <c r="F22" s="54">
        <v>768.35</v>
      </c>
      <c r="G22" s="54">
        <v>1000</v>
      </c>
      <c r="H22" s="18" t="s">
        <v>26</v>
      </c>
      <c r="I22" s="18" t="s">
        <v>26</v>
      </c>
      <c r="J22" s="18" t="s">
        <v>26</v>
      </c>
      <c r="K22" s="54">
        <v>508.2</v>
      </c>
      <c r="L22" s="20">
        <f t="shared" si="0"/>
        <v>3517.52</v>
      </c>
    </row>
    <row r="23" spans="1:12" ht="15.75" x14ac:dyDescent="0.25">
      <c r="A23" s="52">
        <v>17</v>
      </c>
      <c r="B23" s="53" t="s">
        <v>39</v>
      </c>
      <c r="C23" s="54">
        <v>1149.5</v>
      </c>
      <c r="D23" s="54">
        <v>713.9</v>
      </c>
      <c r="E23" s="19" t="s">
        <v>26</v>
      </c>
      <c r="F23" s="19" t="s">
        <v>26</v>
      </c>
      <c r="G23" s="19" t="s">
        <v>26</v>
      </c>
      <c r="H23" s="18" t="s">
        <v>26</v>
      </c>
      <c r="I23" s="18" t="s">
        <v>26</v>
      </c>
      <c r="J23" s="18" t="s">
        <v>26</v>
      </c>
      <c r="K23" s="18" t="s">
        <v>26</v>
      </c>
      <c r="L23" s="20">
        <f t="shared" si="0"/>
        <v>1863.4</v>
      </c>
    </row>
    <row r="24" spans="1:12" ht="15.75" x14ac:dyDescent="0.25">
      <c r="A24" s="51" t="s">
        <v>27</v>
      </c>
      <c r="B24" s="51"/>
      <c r="C24" s="25">
        <f t="shared" ref="C24:L24" si="1">SUM(C7:C23)</f>
        <v>8112.2300000000005</v>
      </c>
      <c r="D24" s="23">
        <f t="shared" si="1"/>
        <v>8930.2099999999991</v>
      </c>
      <c r="E24" s="23">
        <f t="shared" si="1"/>
        <v>5036.74</v>
      </c>
      <c r="F24" s="23">
        <f t="shared" si="1"/>
        <v>2538.4499999999998</v>
      </c>
      <c r="G24" s="23">
        <f t="shared" si="1"/>
        <v>2420</v>
      </c>
      <c r="H24" s="23">
        <f t="shared" si="1"/>
        <v>2498.65</v>
      </c>
      <c r="I24" s="23">
        <f t="shared" si="1"/>
        <v>1197.9000000000001</v>
      </c>
      <c r="J24" s="23">
        <f t="shared" si="1"/>
        <v>272.25</v>
      </c>
      <c r="K24" s="23">
        <f t="shared" si="1"/>
        <v>1604.46</v>
      </c>
      <c r="L24" s="28">
        <f t="shared" si="1"/>
        <v>32610.890000000007</v>
      </c>
    </row>
    <row r="25" spans="1:12" x14ac:dyDescent="0.25">
      <c r="C25" s="18"/>
      <c r="D25" s="18"/>
      <c r="E25" s="18"/>
      <c r="F25" s="18"/>
      <c r="G25" s="18"/>
      <c r="H25" s="18"/>
      <c r="I25" s="18"/>
      <c r="J25" s="18"/>
      <c r="K25" s="18"/>
      <c r="L25" s="17"/>
    </row>
    <row r="27" spans="1:12" x14ac:dyDescent="0.25">
      <c r="B27" s="45"/>
    </row>
    <row r="28" spans="1:12" x14ac:dyDescent="0.25">
      <c r="B28" s="45"/>
    </row>
  </sheetData>
  <mergeCells count="5">
    <mergeCell ref="A24:B24"/>
    <mergeCell ref="L5:L6"/>
    <mergeCell ref="B4:L4"/>
    <mergeCell ref="C5:K5"/>
    <mergeCell ref="A5:B6"/>
  </mergeCells>
  <conditionalFormatting sqref="C7:K23">
    <cfRule type="cellIs" dxfId="0" priority="1" operator="equal">
      <formula>"-"</formula>
    </cfRule>
  </conditionalFormatting>
  <pageMargins left="0.25" right="0.25" top="0.75" bottom="0.75" header="0.3" footer="0.3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zoomScale="120" zoomScaleNormal="120" workbookViewId="0">
      <selection activeCell="C12" sqref="C12"/>
    </sheetView>
  </sheetViews>
  <sheetFormatPr baseColWidth="10" defaultColWidth="9.140625" defaultRowHeight="15" x14ac:dyDescent="0.25"/>
  <cols>
    <col min="1" max="1" width="13.140625" style="1" customWidth="1"/>
    <col min="2" max="2" width="67" customWidth="1"/>
    <col min="3" max="3" width="11.28515625" style="3" customWidth="1"/>
  </cols>
  <sheetData>
    <row r="1" spans="1:8" x14ac:dyDescent="0.25">
      <c r="A1" s="33"/>
      <c r="B1" s="37" t="s">
        <v>48</v>
      </c>
      <c r="C1" s="37"/>
    </row>
    <row r="2" spans="1:8" ht="27.75" customHeight="1" x14ac:dyDescent="0.25">
      <c r="A2" s="33"/>
      <c r="B2" s="37"/>
      <c r="C2" s="37"/>
      <c r="E2" s="16"/>
      <c r="F2" s="16"/>
      <c r="G2" s="16"/>
      <c r="H2" s="16"/>
    </row>
    <row r="3" spans="1:8" x14ac:dyDescent="0.25">
      <c r="A3" s="4" t="s">
        <v>0</v>
      </c>
      <c r="B3" s="4" t="s">
        <v>2</v>
      </c>
      <c r="C3" s="5" t="s">
        <v>3</v>
      </c>
      <c r="E3" s="16"/>
      <c r="F3" s="16"/>
      <c r="G3" s="16"/>
      <c r="H3" s="16"/>
    </row>
    <row r="4" spans="1:8" x14ac:dyDescent="0.25">
      <c r="A4" s="40" t="s">
        <v>1</v>
      </c>
      <c r="B4" t="s">
        <v>4</v>
      </c>
      <c r="C4" s="24">
        <v>2074.33</v>
      </c>
      <c r="E4" s="16"/>
      <c r="F4" s="16"/>
      <c r="G4" s="16"/>
      <c r="H4" s="16"/>
    </row>
    <row r="5" spans="1:8" x14ac:dyDescent="0.25">
      <c r="A5" s="40"/>
      <c r="B5" t="s">
        <v>40</v>
      </c>
      <c r="C5" s="24">
        <v>314.60000000000002</v>
      </c>
    </row>
    <row r="6" spans="1:8" x14ac:dyDescent="0.25">
      <c r="A6" s="40"/>
      <c r="B6" t="s">
        <v>41</v>
      </c>
      <c r="C6" s="24">
        <v>847</v>
      </c>
    </row>
    <row r="7" spans="1:8" x14ac:dyDescent="0.25">
      <c r="A7" s="40"/>
      <c r="B7" t="s">
        <v>42</v>
      </c>
      <c r="C7" s="24">
        <v>1512.5</v>
      </c>
    </row>
    <row r="8" spans="1:8" x14ac:dyDescent="0.25">
      <c r="A8" s="40"/>
      <c r="B8" t="s">
        <v>43</v>
      </c>
      <c r="C8" s="24">
        <v>907.5</v>
      </c>
    </row>
    <row r="9" spans="1:8" x14ac:dyDescent="0.25">
      <c r="A9" s="40"/>
      <c r="B9" t="s">
        <v>44</v>
      </c>
      <c r="C9" s="24">
        <v>992.2</v>
      </c>
    </row>
    <row r="10" spans="1:8" x14ac:dyDescent="0.25">
      <c r="A10" s="40"/>
      <c r="B10" t="s">
        <v>38</v>
      </c>
      <c r="C10" s="24">
        <v>314.60000000000002</v>
      </c>
    </row>
    <row r="11" spans="1:8" x14ac:dyDescent="0.25">
      <c r="A11" s="40"/>
      <c r="B11" t="s">
        <v>39</v>
      </c>
      <c r="C11" s="24">
        <v>1149.5</v>
      </c>
    </row>
    <row r="12" spans="1:8" x14ac:dyDescent="0.25">
      <c r="A12" s="33" t="s">
        <v>5</v>
      </c>
      <c r="B12" s="33"/>
      <c r="C12" s="55">
        <f>SUM(C4:C11)</f>
        <v>8112.2300000000005</v>
      </c>
    </row>
    <row r="13" spans="1:8" x14ac:dyDescent="0.25">
      <c r="A13" s="41"/>
      <c r="B13" s="41"/>
      <c r="C13" s="41"/>
    </row>
    <row r="14" spans="1:8" ht="15" customHeight="1" x14ac:dyDescent="0.25">
      <c r="A14" s="39" t="s">
        <v>28</v>
      </c>
      <c r="B14" t="s">
        <v>4</v>
      </c>
      <c r="C14" s="3">
        <v>2032.8</v>
      </c>
    </row>
    <row r="15" spans="1:8" x14ac:dyDescent="0.25">
      <c r="A15" s="39"/>
      <c r="B15" t="s">
        <v>30</v>
      </c>
      <c r="C15" s="3">
        <v>290.39999999999998</v>
      </c>
    </row>
    <row r="16" spans="1:8" x14ac:dyDescent="0.25">
      <c r="A16" s="39"/>
      <c r="B16" t="s">
        <v>31</v>
      </c>
      <c r="C16" s="3">
        <v>568.70000000000005</v>
      </c>
    </row>
    <row r="17" spans="1:3" x14ac:dyDescent="0.25">
      <c r="A17" s="39"/>
      <c r="B17" t="s">
        <v>32</v>
      </c>
      <c r="C17" s="3">
        <v>302.5</v>
      </c>
    </row>
    <row r="18" spans="1:3" x14ac:dyDescent="0.25">
      <c r="A18" s="39"/>
      <c r="B18" t="s">
        <v>33</v>
      </c>
      <c r="C18" s="3">
        <v>701.8</v>
      </c>
    </row>
    <row r="19" spans="1:3" x14ac:dyDescent="0.25">
      <c r="A19" s="39"/>
      <c r="B19" t="s">
        <v>34</v>
      </c>
      <c r="C19" s="3">
        <v>450.12</v>
      </c>
    </row>
    <row r="20" spans="1:3" x14ac:dyDescent="0.25">
      <c r="A20" s="39"/>
      <c r="B20" t="s">
        <v>35</v>
      </c>
      <c r="C20" s="3">
        <v>1022.45</v>
      </c>
    </row>
    <row r="21" spans="1:3" x14ac:dyDescent="0.25">
      <c r="A21" s="39"/>
      <c r="B21" t="s">
        <v>36</v>
      </c>
      <c r="C21" s="3">
        <v>1415.7</v>
      </c>
    </row>
    <row r="22" spans="1:3" x14ac:dyDescent="0.25">
      <c r="A22" s="39"/>
      <c r="B22" t="s">
        <v>37</v>
      </c>
      <c r="C22" s="3">
        <v>1185</v>
      </c>
    </row>
    <row r="23" spans="1:3" x14ac:dyDescent="0.25">
      <c r="A23" s="39"/>
      <c r="B23" t="s">
        <v>38</v>
      </c>
      <c r="C23" s="3">
        <v>246.84</v>
      </c>
    </row>
    <row r="24" spans="1:3" x14ac:dyDescent="0.25">
      <c r="A24" s="39"/>
      <c r="B24" t="s">
        <v>39</v>
      </c>
      <c r="C24" s="3">
        <v>713.9</v>
      </c>
    </row>
    <row r="25" spans="1:3" x14ac:dyDescent="0.25">
      <c r="A25" s="39"/>
    </row>
    <row r="26" spans="1:3" x14ac:dyDescent="0.25">
      <c r="A26" s="33" t="s">
        <v>6</v>
      </c>
      <c r="B26" s="33"/>
      <c r="C26" s="2">
        <f>SUM(C14:C25)</f>
        <v>8930.2099999999991</v>
      </c>
    </row>
    <row r="27" spans="1:3" x14ac:dyDescent="0.25">
      <c r="A27" s="34"/>
      <c r="B27" s="34"/>
      <c r="C27" s="34"/>
    </row>
    <row r="28" spans="1:3" ht="15" customHeight="1" x14ac:dyDescent="0.25">
      <c r="A28" s="35" t="s">
        <v>7</v>
      </c>
      <c r="B28" t="s">
        <v>40</v>
      </c>
      <c r="C28" s="27">
        <v>679.54</v>
      </c>
    </row>
    <row r="29" spans="1:3" x14ac:dyDescent="0.25">
      <c r="A29" s="35"/>
      <c r="B29" t="s">
        <v>45</v>
      </c>
      <c r="C29" s="27">
        <v>2420</v>
      </c>
    </row>
    <row r="30" spans="1:3" x14ac:dyDescent="0.25">
      <c r="A30" s="35"/>
      <c r="B30" t="s">
        <v>46</v>
      </c>
      <c r="C30" s="27">
        <v>238.37</v>
      </c>
    </row>
    <row r="31" spans="1:3" x14ac:dyDescent="0.25">
      <c r="A31" s="35"/>
      <c r="B31" t="s">
        <v>38</v>
      </c>
      <c r="C31" s="27">
        <v>679.53</v>
      </c>
    </row>
    <row r="32" spans="1:3" x14ac:dyDescent="0.25">
      <c r="A32" s="35"/>
      <c r="B32" t="s">
        <v>47</v>
      </c>
      <c r="C32" s="27">
        <v>1019.3</v>
      </c>
    </row>
    <row r="33" spans="1:3" x14ac:dyDescent="0.25">
      <c r="A33" s="33" t="s">
        <v>8</v>
      </c>
      <c r="B33" s="33"/>
      <c r="C33" s="2">
        <f>SUM(C28:C32)</f>
        <v>5036.74</v>
      </c>
    </row>
    <row r="34" spans="1:3" x14ac:dyDescent="0.25">
      <c r="A34" s="34"/>
      <c r="B34" s="34"/>
      <c r="C34" s="34"/>
    </row>
    <row r="35" spans="1:3" x14ac:dyDescent="0.25">
      <c r="A35" s="36" t="s">
        <v>9</v>
      </c>
      <c r="B35" t="s">
        <v>40</v>
      </c>
      <c r="C35" s="27">
        <v>617.1</v>
      </c>
    </row>
    <row r="36" spans="1:3" x14ac:dyDescent="0.25">
      <c r="A36" s="36"/>
      <c r="B36" t="s">
        <v>49</v>
      </c>
      <c r="C36" s="27">
        <v>768.35</v>
      </c>
    </row>
    <row r="37" spans="1:3" x14ac:dyDescent="0.25">
      <c r="A37" s="36"/>
      <c r="B37" t="s">
        <v>50</v>
      </c>
      <c r="C37" s="27">
        <v>1153</v>
      </c>
    </row>
    <row r="38" spans="1:3" x14ac:dyDescent="0.25">
      <c r="A38" s="33" t="s">
        <v>10</v>
      </c>
      <c r="B38" s="33"/>
      <c r="C38" s="2">
        <f>SUM(C35:C37)</f>
        <v>2538.4499999999998</v>
      </c>
    </row>
    <row r="39" spans="1:3" x14ac:dyDescent="0.25">
      <c r="A39" s="34"/>
      <c r="B39" s="34"/>
      <c r="C39" s="34"/>
    </row>
    <row r="40" spans="1:3" ht="15" customHeight="1" x14ac:dyDescent="0.25">
      <c r="A40" s="38" t="s">
        <v>11</v>
      </c>
      <c r="B40" s="26" t="s">
        <v>38</v>
      </c>
      <c r="C40" s="27">
        <v>1000</v>
      </c>
    </row>
    <row r="41" spans="1:3" x14ac:dyDescent="0.25">
      <c r="A41" s="38"/>
      <c r="B41" s="26" t="s">
        <v>51</v>
      </c>
      <c r="C41" s="27">
        <v>500</v>
      </c>
    </row>
    <row r="42" spans="1:3" x14ac:dyDescent="0.25">
      <c r="A42" s="38"/>
      <c r="B42" s="26" t="s">
        <v>52</v>
      </c>
      <c r="C42" s="27">
        <v>920</v>
      </c>
    </row>
    <row r="43" spans="1:3" x14ac:dyDescent="0.25">
      <c r="A43" s="33" t="s">
        <v>12</v>
      </c>
      <c r="B43" s="33"/>
      <c r="C43" s="2">
        <f>SUM(C40:C42)</f>
        <v>2420</v>
      </c>
    </row>
    <row r="44" spans="1:3" x14ac:dyDescent="0.25">
      <c r="A44" s="34"/>
      <c r="B44" s="34"/>
      <c r="C44" s="34"/>
    </row>
    <row r="45" spans="1:3" ht="15" customHeight="1" x14ac:dyDescent="0.25">
      <c r="A45" s="32" t="s">
        <v>23</v>
      </c>
      <c r="B45" t="s">
        <v>13</v>
      </c>
      <c r="C45" s="27">
        <v>1246.3</v>
      </c>
    </row>
    <row r="46" spans="1:3" x14ac:dyDescent="0.25">
      <c r="A46" s="32"/>
      <c r="B46" t="s">
        <v>13</v>
      </c>
      <c r="C46" s="27">
        <v>1252.3499999999999</v>
      </c>
    </row>
    <row r="47" spans="1:3" x14ac:dyDescent="0.25">
      <c r="A47" s="33" t="s">
        <v>14</v>
      </c>
      <c r="B47" s="33"/>
      <c r="C47" s="2">
        <f>SUM(C45:C46)</f>
        <v>2498.6499999999996</v>
      </c>
    </row>
    <row r="48" spans="1:3" x14ac:dyDescent="0.25">
      <c r="A48" s="34"/>
      <c r="B48" s="34"/>
      <c r="C48" s="34"/>
    </row>
    <row r="49" spans="1:3" ht="30" x14ac:dyDescent="0.25">
      <c r="A49" s="22" t="s">
        <v>16</v>
      </c>
      <c r="B49" s="21" t="s">
        <v>54</v>
      </c>
      <c r="C49" s="27">
        <v>1197.9000000000001</v>
      </c>
    </row>
    <row r="50" spans="1:3" x14ac:dyDescent="0.25">
      <c r="A50" s="42" t="s">
        <v>15</v>
      </c>
      <c r="B50" s="42"/>
      <c r="C50" s="2">
        <f>SUM(C49)</f>
        <v>1197.9000000000001</v>
      </c>
    </row>
    <row r="51" spans="1:3" x14ac:dyDescent="0.25">
      <c r="A51" s="34"/>
      <c r="B51" s="34"/>
      <c r="C51" s="34"/>
    </row>
    <row r="52" spans="1:3" x14ac:dyDescent="0.25">
      <c r="A52" s="44" t="s">
        <v>18</v>
      </c>
      <c r="B52" t="s">
        <v>55</v>
      </c>
      <c r="C52" s="27">
        <v>554.17999999999995</v>
      </c>
    </row>
    <row r="53" spans="1:3" x14ac:dyDescent="0.25">
      <c r="A53" s="44"/>
      <c r="B53" t="s">
        <v>56</v>
      </c>
      <c r="C53" s="27">
        <v>542.08000000000004</v>
      </c>
    </row>
    <row r="54" spans="1:3" x14ac:dyDescent="0.25">
      <c r="A54" s="44"/>
      <c r="B54" t="s">
        <v>57</v>
      </c>
      <c r="C54" s="27">
        <v>508.2</v>
      </c>
    </row>
    <row r="55" spans="1:3" x14ac:dyDescent="0.25">
      <c r="A55" s="33" t="s">
        <v>17</v>
      </c>
      <c r="B55" s="33"/>
      <c r="C55" s="2">
        <f>SUM(C52:C54)</f>
        <v>1604.46</v>
      </c>
    </row>
    <row r="56" spans="1:3" x14ac:dyDescent="0.25">
      <c r="A56" s="34"/>
      <c r="B56" s="34"/>
      <c r="C56" s="34"/>
    </row>
    <row r="57" spans="1:3" x14ac:dyDescent="0.25">
      <c r="A57" s="29" t="s">
        <v>60</v>
      </c>
      <c r="B57" t="s">
        <v>62</v>
      </c>
      <c r="C57" s="27">
        <v>272.25</v>
      </c>
    </row>
    <row r="58" spans="1:3" x14ac:dyDescent="0.25">
      <c r="A58" s="33" t="s">
        <v>59</v>
      </c>
      <c r="B58" s="33"/>
      <c r="C58" s="2">
        <f>C57</f>
        <v>272.25</v>
      </c>
    </row>
    <row r="59" spans="1:3" x14ac:dyDescent="0.25">
      <c r="A59" s="34"/>
      <c r="B59" s="34"/>
      <c r="C59" s="34"/>
    </row>
    <row r="60" spans="1:3" x14ac:dyDescent="0.25">
      <c r="A60" s="43" t="s">
        <v>58</v>
      </c>
      <c r="B60" s="43"/>
      <c r="C60" s="6">
        <f>SUM(C12,C26,C33,C38,C43,C47,C50,C55+C58)</f>
        <v>32610.89</v>
      </c>
    </row>
  </sheetData>
  <mergeCells count="28">
    <mergeCell ref="A50:B50"/>
    <mergeCell ref="A51:C51"/>
    <mergeCell ref="A55:B55"/>
    <mergeCell ref="A59:C59"/>
    <mergeCell ref="A60:B60"/>
    <mergeCell ref="A52:A54"/>
    <mergeCell ref="A56:C56"/>
    <mergeCell ref="A58:B58"/>
    <mergeCell ref="A1:A2"/>
    <mergeCell ref="B1:C2"/>
    <mergeCell ref="A40:A42"/>
    <mergeCell ref="A44:C44"/>
    <mergeCell ref="A43:B43"/>
    <mergeCell ref="A12:B12"/>
    <mergeCell ref="A14:A25"/>
    <mergeCell ref="A4:A11"/>
    <mergeCell ref="A13:C13"/>
    <mergeCell ref="A26:B26"/>
    <mergeCell ref="A27:C27"/>
    <mergeCell ref="A45:A46"/>
    <mergeCell ref="A47:B47"/>
    <mergeCell ref="A48:C48"/>
    <mergeCell ref="A28:A32"/>
    <mergeCell ref="A33:B33"/>
    <mergeCell ref="A35:A37"/>
    <mergeCell ref="A34:C34"/>
    <mergeCell ref="A38:B38"/>
    <mergeCell ref="A39:C39"/>
  </mergeCells>
  <phoneticPr fontId="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Difusió 2022</vt:lpstr>
      <vt:lpstr>Difusió 2022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premsa</dc:creator>
  <cp:lastModifiedBy>01ofimatica</cp:lastModifiedBy>
  <cp:lastPrinted>2023-01-11T07:21:40Z</cp:lastPrinted>
  <dcterms:created xsi:type="dcterms:W3CDTF">2015-06-05T18:19:34Z</dcterms:created>
  <dcterms:modified xsi:type="dcterms:W3CDTF">2023-01-11T08:37:05Z</dcterms:modified>
</cp:coreProperties>
</file>